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5 г\4 квартал\АЭФ - обновление баз ГРАНД-Сметы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H12" i="1" l="1"/>
  <c r="H14" i="1" s="1"/>
  <c r="F12" i="1"/>
  <c r="F13" i="1" s="1"/>
  <c r="B12" i="1"/>
  <c r="B13" i="1" s="1"/>
</calcChain>
</file>

<file path=xl/sharedStrings.xml><?xml version="1.0" encoding="utf-8"?>
<sst xmlns="http://schemas.openxmlformats.org/spreadsheetml/2006/main" count="37" uniqueCount="31">
  <si>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</si>
  <si>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</si>
  <si>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</si>
  <si>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</si>
  <si>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</si>
  <si>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</si>
  <si>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</si>
  <si>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</si>
  <si>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</si>
  <si>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</si>
  <si>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</si>
  <si>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</si>
  <si>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</si>
  <si>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</si>
  <si>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</si>
  <si>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</si>
  <si>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</si>
  <si>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</si>
  <si>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</si>
  <si>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</si>
  <si>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IV. Обоснование начальной (максимальной) цены контракта</t>
  </si>
  <si>
    <t>Метод сопоставимых рыночных цен (анализа рынка)</t>
  </si>
  <si>
    <t>Метод определения и обоснования начальной (максимальной) цены контракта:</t>
  </si>
  <si>
    <t>Аукцион в электронной форме</t>
  </si>
  <si>
    <t>Код ОКПД:
72.22.14.000</t>
  </si>
  <si>
    <t>информация на сайте d-info.ru</t>
  </si>
  <si>
    <t>информация на сайте www.grandsmeta.ru</t>
  </si>
  <si>
    <t>Оказание услуг по обновлению обновлению нормативных баз используемого программного комплекса "Гранд-СМЕТА"</t>
  </si>
  <si>
    <t>Право на использование базового комплекта нормативно-справочной информации, включая ГЭСН и ФЕР, с годовым обновлением</t>
  </si>
  <si>
    <t>Дата составления: 24.09.2015</t>
  </si>
  <si>
    <t>коммерческое предложение от 22.09.2015 № 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</si>
</sst>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17" sqref="B17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20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10</v>
      </c>
      <c r="B3" s="3"/>
      <c r="C3" s="3" t="s">
        <v>23</v>
      </c>
      <c r="D3" s="3"/>
      <c r="E3" s="3"/>
      <c r="F3" s="4"/>
      <c r="G3" s="4"/>
      <c r="H3" s="3"/>
      <c r="I3" s="3"/>
      <c r="J3" s="3"/>
      <c r="K3" s="1"/>
      <c r="L3" s="1"/>
    </row>
    <row r="4" spans="1:13" s="41" customFormat="1" ht="47.25" customHeight="1" x14ac:dyDescent="0.2">
      <c r="A4" s="47" t="s">
        <v>22</v>
      </c>
      <c r="B4" s="47"/>
      <c r="C4" s="48" t="s">
        <v>21</v>
      </c>
      <c r="D4" s="48"/>
      <c r="E4" s="48"/>
      <c r="F4" s="48"/>
      <c r="G4" s="48"/>
      <c r="H4" s="48"/>
      <c r="I4" s="40"/>
      <c r="J4" s="40"/>
    </row>
    <row r="5" spans="1:13" s="39" customFormat="1" ht="31.5" customHeight="1" x14ac:dyDescent="0.2">
      <c r="A5" s="50" t="s">
        <v>11</v>
      </c>
      <c r="B5" s="50"/>
      <c r="C5" s="49" t="s">
        <v>27</v>
      </c>
      <c r="D5" s="49"/>
      <c r="E5" s="49"/>
      <c r="F5" s="49"/>
      <c r="G5" s="49"/>
      <c r="H5" s="49"/>
      <c r="I5" s="38"/>
      <c r="J5" s="38"/>
    </row>
    <row r="6" spans="1:13" ht="15" x14ac:dyDescent="0.25">
      <c r="A6" s="12" t="s">
        <v>0</v>
      </c>
      <c r="B6" s="51" t="s">
        <v>1</v>
      </c>
      <c r="C6" s="51"/>
      <c r="D6" s="51"/>
      <c r="E6" s="51"/>
      <c r="F6" s="51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13</v>
      </c>
      <c r="H7" s="26" t="s">
        <v>13</v>
      </c>
      <c r="I7" s="1"/>
      <c r="J7" s="1"/>
      <c r="K7" s="1"/>
      <c r="L7" s="1"/>
    </row>
    <row r="8" spans="1:13" ht="25.5" customHeight="1" x14ac:dyDescent="0.2">
      <c r="A8" s="31" t="s">
        <v>12</v>
      </c>
      <c r="B8" s="42" t="s">
        <v>28</v>
      </c>
      <c r="C8" s="43"/>
      <c r="D8" s="43"/>
      <c r="E8" s="43"/>
      <c r="F8" s="44"/>
      <c r="G8" s="23" t="s">
        <v>24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5">
        <v>4</v>
      </c>
      <c r="C9" s="46"/>
      <c r="D9" s="46"/>
      <c r="E9" s="46"/>
      <c r="F9" s="46"/>
      <c r="G9" s="27"/>
      <c r="H9" s="22" t="s">
        <v>4</v>
      </c>
      <c r="I9" s="1"/>
      <c r="J9" s="1"/>
      <c r="K9" s="1"/>
      <c r="L9" s="1"/>
    </row>
    <row r="10" spans="1:13" ht="62.25" customHeight="1" x14ac:dyDescent="0.2">
      <c r="A10" s="20" t="s">
        <v>6</v>
      </c>
      <c r="B10" s="30" t="s">
        <v>28</v>
      </c>
      <c r="C10" s="30" t="s">
        <v>28</v>
      </c>
      <c r="D10" s="30" t="s">
        <v>28</v>
      </c>
      <c r="E10" s="30"/>
      <c r="F10" s="30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12000</v>
      </c>
      <c r="C11" s="18">
        <v>12000</v>
      </c>
      <c r="D11" s="18">
        <v>12000</v>
      </c>
      <c r="E11" s="18"/>
      <c r="F11" s="18"/>
      <c r="G11" s="6">
        <f>SUM(B11:F11)/3</f>
        <v>12000</v>
      </c>
      <c r="H11" s="6">
        <v>12000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48000</v>
      </c>
      <c r="C12" s="17">
        <f>C11*$B9</f>
        <v>48000</v>
      </c>
      <c r="D12" s="17">
        <f>D11*$B9</f>
        <v>48000</v>
      </c>
      <c r="E12" s="17">
        <f>E11*$B9</f>
        <v>0</v>
      </c>
      <c r="F12" s="17">
        <f>F11*$B9</f>
        <v>0</v>
      </c>
      <c r="G12" s="17"/>
      <c r="H12" s="7">
        <f>H11*$B9</f>
        <v>48000</v>
      </c>
      <c r="I12" s="1"/>
      <c r="J12" s="1"/>
      <c r="K12" s="1"/>
      <c r="L12" s="1"/>
    </row>
    <row r="13" spans="1:13" ht="13.5" thickBot="1" x14ac:dyDescent="0.25">
      <c r="A13" s="32" t="s">
        <v>9</v>
      </c>
      <c r="B13" s="33">
        <f>B12</f>
        <v>48000</v>
      </c>
      <c r="C13" s="33">
        <f>C12</f>
        <v>48000</v>
      </c>
      <c r="D13" s="33">
        <f t="shared" ref="D13:F13" si="0">D12</f>
        <v>48000</v>
      </c>
      <c r="E13" s="33">
        <f t="shared" si="0"/>
        <v>0</v>
      </c>
      <c r="F13" s="33">
        <f t="shared" si="0"/>
        <v>0</v>
      </c>
      <c r="G13" s="34"/>
      <c r="H13" s="34"/>
      <c r="I13" s="1"/>
      <c r="J13" s="1"/>
      <c r="K13" s="1"/>
      <c r="L13" s="1"/>
    </row>
    <row r="14" spans="1:13" s="8" customFormat="1" ht="15" x14ac:dyDescent="0.25">
      <c r="A14" s="14" t="s">
        <v>29</v>
      </c>
      <c r="B14" s="14"/>
      <c r="C14" s="14"/>
      <c r="D14" s="14"/>
      <c r="E14" s="14"/>
      <c r="F14" s="14"/>
      <c r="G14" s="9" t="s">
        <v>14</v>
      </c>
      <c r="H14" s="15">
        <f>H12</f>
        <v>48000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7" customFormat="1" ht="15" x14ac:dyDescent="0.25">
      <c r="A16" s="35" t="s">
        <v>17</v>
      </c>
      <c r="B16" s="36" t="s">
        <v>30</v>
      </c>
      <c r="C16" s="36"/>
      <c r="D16" s="36"/>
      <c r="E16" s="36"/>
      <c r="F16" s="36"/>
      <c r="G16" s="36"/>
      <c r="H16" s="36"/>
    </row>
    <row r="17" spans="1:12" s="37" customFormat="1" ht="15" x14ac:dyDescent="0.25">
      <c r="A17" s="35" t="s">
        <v>18</v>
      </c>
      <c r="B17" s="36" t="s">
        <v>25</v>
      </c>
      <c r="C17" s="36"/>
      <c r="D17" s="36"/>
      <c r="E17" s="36"/>
      <c r="F17" s="36"/>
      <c r="G17" s="36"/>
      <c r="H17" s="36"/>
    </row>
    <row r="18" spans="1:12" s="37" customFormat="1" ht="15" x14ac:dyDescent="0.25">
      <c r="A18" s="35" t="s">
        <v>19</v>
      </c>
      <c r="B18" s="36" t="s">
        <v>26</v>
      </c>
      <c r="C18" s="36"/>
      <c r="D18" s="36"/>
      <c r="E18" s="36"/>
      <c r="F18" s="36"/>
      <c r="G18" s="36"/>
      <c r="H18" s="36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15</v>
      </c>
      <c r="B20" s="16"/>
      <c r="C20" s="16"/>
      <c r="D20" s="16"/>
      <c r="E20" s="16"/>
      <c r="F20" s="16"/>
      <c r="G20" s="16"/>
      <c r="H20" s="9" t="s">
        <v>16</v>
      </c>
      <c r="I20" s="1"/>
      <c r="J20" s="1"/>
      <c r="K20" s="1"/>
      <c r="L20" s="1"/>
    </row>
  </sheetData>
  <sheetProtection selectLockedCells="1" selectUnlockedCells="1"/>
  <mergeCells count="7"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2015-06-04T12:45:10Z</cp:lastPrinted>
  <dcterms:created xsi:type="dcterms:W3CDTF">2012-04-02T10:33:59Z</dcterms:created>
  <dcterms:modified xsi:type="dcterms:W3CDTF">2015-09-24T09:17:50Z</dcterms:modified>
</cp:coreProperties>
</file>